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autoCompressPictures="0"/>
  <workbookProtection workbookPassword="A7CF" lockStructure="1" lockWindows="1"/>
  <bookViews>
    <workbookView xWindow="405" yWindow="225" windowWidth="18645" windowHeight="11850"/>
  </bookViews>
  <sheets>
    <sheet name="Feuil1" sheetId="1" r:id="rId1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0" i="1" l="1"/>
  <c r="A14" i="1"/>
  <c r="B13" i="1"/>
  <c r="C13" i="1"/>
  <c r="B11" i="1"/>
  <c r="C9" i="1"/>
  <c r="B22" i="1"/>
  <c r="B21" i="1"/>
  <c r="C25" i="1"/>
  <c r="C21" i="1"/>
  <c r="B25" i="1"/>
</calcChain>
</file>

<file path=xl/sharedStrings.xml><?xml version="1.0" encoding="utf-8"?>
<sst xmlns="http://schemas.openxmlformats.org/spreadsheetml/2006/main" count="21" uniqueCount="20">
  <si>
    <t>Comment transformer</t>
  </si>
  <si>
    <t>une recette farine / levure</t>
  </si>
  <si>
    <t>en recette farine / levain</t>
  </si>
  <si>
    <t>© Jean-Michel FAUCHON - Décembre 2014</t>
  </si>
  <si>
    <t>Quantités indiquées dans la recette</t>
  </si>
  <si>
    <t>Farine</t>
  </si>
  <si>
    <t>Liquide (eau, lait ou eau+lait)</t>
  </si>
  <si>
    <t>Total</t>
  </si>
  <si>
    <t>Pour info, le TH du mélange est de</t>
  </si>
  <si>
    <t>Levain</t>
  </si>
  <si>
    <t>Taux d'hydratation</t>
  </si>
  <si>
    <t>Proportion à ajouter</t>
  </si>
  <si>
    <t>de la quantité de farine</t>
  </si>
  <si>
    <t>Mise en œuvre</t>
  </si>
  <si>
    <t>Quantitéde farine</t>
  </si>
  <si>
    <t>Quantité de liquide</t>
  </si>
  <si>
    <t>Quantité de levain</t>
  </si>
  <si>
    <t>Il peut arriver, en fonction des arrondis dans les calculs, qu'un résultat diffère de ± 1 à 2 g maxi par rapport au résultat "visuel" attendu,</t>
  </si>
  <si>
    <t>Notes :</t>
  </si>
  <si>
    <t>Tous les autres ingrédients : sel, sucre, noix, raisins, graines… ne sont pas pris en compte pour le calcul.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</si>
</sst>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&quot; g&quot;"/>
    <numFmt numFmtId="165" formatCode="0&quot; cl&quot;"/>
    <numFmt numFmtId="166" formatCode="0.00000000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i/>
      <sz val="10"/>
      <color theme="9" tint="-0.249977111117893"/>
      <name val="Arial"/>
      <family val="2"/>
    </font>
    <font>
      <b/>
      <sz val="11"/>
      <color rgb="FF00B050"/>
      <name val="Arial"/>
      <family val="2"/>
    </font>
    <font>
      <b/>
      <sz val="12"/>
      <color rgb="FF00B050"/>
      <name val="Arial"/>
      <family val="2"/>
    </font>
    <font>
      <i/>
      <sz val="9"/>
      <color rgb="FF0070C0"/>
      <name val="Arial"/>
      <family val="2"/>
    </font>
    <font>
      <b/>
      <sz val="11"/>
      <color rgb="FFFF0000"/>
      <name val="Arial"/>
      <family val="2"/>
    </font>
    <font>
      <b/>
      <sz val="12"/>
      <color rgb="FFFF0000"/>
      <name val="Arial"/>
      <family val="2"/>
    </font>
    <font>
      <i/>
      <sz val="8"/>
      <color theme="1"/>
      <name val="Arial"/>
      <family val="2"/>
    </font>
    <font>
      <i/>
      <sz val="9"/>
      <color theme="1"/>
      <name val="Arial"/>
      <family val="2"/>
    </font>
    <font>
      <b/>
      <i/>
      <sz val="11"/>
      <color rgb="FF00B05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164" fontId="5" fillId="0" borderId="0" xfId="0" applyNumberFormat="1" applyFont="1" applyAlignment="1" applyProtection="1">
      <alignment vertical="center"/>
      <protection locked="0"/>
    </xf>
    <xf numFmtId="164" fontId="1" fillId="0" borderId="0" xfId="0" applyNumberFormat="1" applyFont="1" applyAlignment="1" applyProtection="1">
      <alignment vertical="center"/>
      <protection hidden="1"/>
    </xf>
    <xf numFmtId="165" fontId="5" fillId="0" borderId="0" xfId="0" applyNumberFormat="1" applyFont="1" applyAlignment="1" applyProtection="1">
      <alignment horizontal="right" vertical="center"/>
      <protection hidden="1"/>
    </xf>
    <xf numFmtId="164" fontId="5" fillId="0" borderId="0" xfId="0" applyNumberFormat="1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9" fontId="6" fillId="0" borderId="0" xfId="0" applyNumberFormat="1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66" fontId="1" fillId="0" borderId="0" xfId="0" applyNumberFormat="1" applyFont="1" applyAlignment="1" applyProtection="1">
      <alignment vertical="center"/>
      <protection hidden="1"/>
    </xf>
    <xf numFmtId="0" fontId="1" fillId="0" borderId="0" xfId="0" applyNumberFormat="1" applyFont="1" applyAlignment="1" applyProtection="1">
      <alignment vertical="center"/>
      <protection hidden="1"/>
    </xf>
    <xf numFmtId="9" fontId="5" fillId="0" borderId="0" xfId="0" applyNumberFormat="1" applyFont="1" applyAlignment="1" applyProtection="1">
      <alignment vertical="center"/>
      <protection locked="0"/>
    </xf>
    <xf numFmtId="1" fontId="1" fillId="0" borderId="0" xfId="0" applyNumberFormat="1" applyFont="1" applyAlignment="1" applyProtection="1">
      <alignment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164" fontId="8" fillId="0" borderId="0" xfId="0" applyNumberFormat="1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left" vertical="center"/>
      <protection hidden="1"/>
    </xf>
    <xf numFmtId="165" fontId="8" fillId="0" borderId="0" xfId="0" applyNumberFormat="1" applyFont="1" applyAlignment="1" applyProtection="1">
      <alignment horizontal="right" vertical="center"/>
      <protection hidden="1"/>
    </xf>
    <xf numFmtId="1" fontId="9" fillId="0" borderId="0" xfId="0" applyNumberFormat="1" applyFont="1" applyAlignment="1" applyProtection="1">
      <alignment horizontal="left" vertical="center"/>
      <protection hidden="1"/>
    </xf>
    <xf numFmtId="0" fontId="9" fillId="0" borderId="0" xfId="0" applyFont="1" applyAlignment="1" applyProtection="1">
      <alignment vertical="center"/>
      <protection hidden="1"/>
    </xf>
    <xf numFmtId="164" fontId="9" fillId="0" borderId="0" xfId="0" applyNumberFormat="1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9" fontId="7" fillId="0" borderId="0" xfId="0" applyNumberFormat="1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indowProtection="1" showGridLines="0" showRowColHeaders="0" tabSelected="1" workbookViewId="0">
      <selection activeCell="B16" sqref="B16"/>
    </sheetView>
  </sheetViews>
  <sheetFormatPr baseColWidth="10" defaultColWidth="10.85546875" defaultRowHeight="12.75" x14ac:dyDescent="0.25"/>
  <cols>
    <col min="1" max="1" width="38.42578125" style="1" customWidth="1"/>
    <col min="2" max="2" width="10.85546875" style="1"/>
    <col min="3" max="3" width="13.7109375" style="1" customWidth="1"/>
    <col min="4" max="5" width="11.42578125" style="1" customWidth="1"/>
    <col min="6" max="8" width="10.85546875" style="1"/>
    <col min="9" max="9" width="12.85546875" style="1" bestFit="1" customWidth="1"/>
    <col min="10" max="10" width="11.42578125" style="1" customWidth="1"/>
    <col min="11" max="16384" width="10.85546875" style="1"/>
  </cols>
  <sheetData>
    <row r="1" spans="1:7" ht="12.75" customHeight="1" x14ac:dyDescent="0.25"/>
    <row r="2" spans="1:7" ht="20.100000000000001" customHeight="1" x14ac:dyDescent="0.25">
      <c r="A2" s="2" t="s">
        <v>0</v>
      </c>
      <c r="B2" s="2"/>
      <c r="C2" s="2"/>
    </row>
    <row r="3" spans="1:7" ht="20.100000000000001" customHeight="1" x14ac:dyDescent="0.25">
      <c r="A3" s="27" t="s">
        <v>1</v>
      </c>
      <c r="B3" s="27"/>
      <c r="C3" s="27"/>
    </row>
    <row r="4" spans="1:7" ht="20.100000000000001" customHeight="1" x14ac:dyDescent="0.25">
      <c r="A4" s="28" t="s">
        <v>2</v>
      </c>
      <c r="B4" s="28"/>
      <c r="C4" s="28"/>
      <c r="D4" s="2"/>
    </row>
    <row r="5" spans="1:7" x14ac:dyDescent="0.25">
      <c r="A5" s="3" t="s">
        <v>3</v>
      </c>
    </row>
    <row r="7" spans="1:7" ht="15" x14ac:dyDescent="0.25">
      <c r="A7" s="4" t="s">
        <v>4</v>
      </c>
    </row>
    <row r="8" spans="1:7" ht="15.75" x14ac:dyDescent="0.25">
      <c r="A8" s="5" t="s">
        <v>5</v>
      </c>
      <c r="B8" s="6">
        <v>500</v>
      </c>
      <c r="D8" s="7"/>
    </row>
    <row r="9" spans="1:7" ht="15.75" x14ac:dyDescent="0.25">
      <c r="A9" s="5" t="s">
        <v>6</v>
      </c>
      <c r="B9" s="6">
        <v>350</v>
      </c>
      <c r="C9" s="8" t="str">
        <f>"soit "&amp;B9/10&amp;" cl"</f>
        <v>soit 35 cl</v>
      </c>
    </row>
    <row r="10" spans="1:7" ht="15.75" x14ac:dyDescent="0.25">
      <c r="A10" s="5"/>
      <c r="B10" s="9"/>
      <c r="C10" s="8"/>
    </row>
    <row r="11" spans="1:7" x14ac:dyDescent="0.25">
      <c r="A11" s="10" t="s">
        <v>7</v>
      </c>
      <c r="B11" s="7">
        <f>SUM(B8:B9)</f>
        <v>850</v>
      </c>
    </row>
    <row r="12" spans="1:7" x14ac:dyDescent="0.25">
      <c r="A12" s="10"/>
      <c r="B12" s="7"/>
    </row>
    <row r="13" spans="1:7" x14ac:dyDescent="0.25">
      <c r="A13" s="11" t="s">
        <v>8</v>
      </c>
      <c r="B13" s="12">
        <f>$B$9/$B$8</f>
        <v>0.7</v>
      </c>
      <c r="C13" s="13" t="str">
        <f>IF(ISNUMBER(B13),IF(MOD((1000*B9),B8)=0,"","environ"),"")</f>
        <v/>
      </c>
      <c r="D13" s="14"/>
      <c r="E13" s="12"/>
      <c r="F13" s="7"/>
      <c r="G13" s="7"/>
    </row>
    <row r="14" spans="1:7" ht="15" x14ac:dyDescent="0.25">
      <c r="A14" s="29" t="str">
        <f>IF($B$9/$B$8&gt;=1,"Si peu de farine pour autant d'eau, ce n'est plus de la pâte, c'est de la soupe !!!","")</f>
        <v/>
      </c>
      <c r="B14" s="29"/>
      <c r="C14" s="29"/>
      <c r="D14" s="29"/>
      <c r="E14" s="29"/>
    </row>
    <row r="15" spans="1:7" ht="15" x14ac:dyDescent="0.25">
      <c r="A15" s="4" t="s">
        <v>9</v>
      </c>
      <c r="F15" s="15"/>
    </row>
    <row r="16" spans="1:7" ht="15.75" x14ac:dyDescent="0.25">
      <c r="A16" s="5" t="s">
        <v>10</v>
      </c>
      <c r="B16" s="16">
        <v>1</v>
      </c>
    </row>
    <row r="17" spans="1:8" ht="15.75" x14ac:dyDescent="0.25">
      <c r="A17" s="5" t="s">
        <v>11</v>
      </c>
      <c r="B17" s="16">
        <v>0.33</v>
      </c>
      <c r="C17" s="30" t="s">
        <v>12</v>
      </c>
      <c r="D17" s="30"/>
    </row>
    <row r="18" spans="1:8" x14ac:dyDescent="0.25">
      <c r="D18" s="17"/>
    </row>
    <row r="19" spans="1:8" ht="15" x14ac:dyDescent="0.25">
      <c r="A19" s="18" t="s">
        <v>13</v>
      </c>
      <c r="D19" s="17"/>
    </row>
    <row r="20" spans="1:8" ht="15.75" x14ac:dyDescent="0.25">
      <c r="A20" s="5" t="s">
        <v>14</v>
      </c>
      <c r="B20" s="19">
        <f>$B$8/(1+($B$17/(1+$B$16)))</f>
        <v>429.18454935622316</v>
      </c>
      <c r="D20" s="20"/>
    </row>
    <row r="21" spans="1:8" ht="15.75" x14ac:dyDescent="0.25">
      <c r="A21" s="5" t="s">
        <v>15</v>
      </c>
      <c r="B21" s="19">
        <f>$B$9-($B$22-($B$22/(1+$B$16)))</f>
        <v>279.18454935622316</v>
      </c>
      <c r="C21" s="21" t="str">
        <f>"soit "&amp;ROUND(B21,0)/10&amp;" cl"</f>
        <v>soit 27,9 cl</v>
      </c>
      <c r="D21" s="22"/>
      <c r="H21" s="23"/>
    </row>
    <row r="22" spans="1:8" ht="15.75" x14ac:dyDescent="0.25">
      <c r="A22" s="5" t="s">
        <v>16</v>
      </c>
      <c r="B22" s="19">
        <f>$B$20*$B$17</f>
        <v>141.63090128755366</v>
      </c>
      <c r="C22" s="21"/>
      <c r="D22" s="22"/>
      <c r="F22" s="23"/>
    </row>
    <row r="23" spans="1:8" x14ac:dyDescent="0.25">
      <c r="D23" s="23"/>
    </row>
    <row r="24" spans="1:8" x14ac:dyDescent="0.25">
      <c r="D24" s="23"/>
    </row>
    <row r="25" spans="1:8" x14ac:dyDescent="0.25">
      <c r="A25" s="10" t="s">
        <v>7</v>
      </c>
      <c r="B25" s="7">
        <f>SUM(B20:B22)</f>
        <v>850</v>
      </c>
      <c r="C25" s="24" t="str">
        <f>" dont farine "&amp;ROUND($B$20,0)&amp;" g + "&amp;ROUND($B$22/(1+$B$16),0)&amp;" g du levain, soit "&amp;ROUND($B$20,0)+ROUND($B$22/(1+$B$16),0)&amp;" g et eau de source "&amp;ROUND($B$21,0)&amp;" g + "&amp;ROUND($B$22/(1+(1/$B$16)),0)&amp;" g du levain, soit "&amp;ROUND($B$21,0)+ROUND($B$22/(1+(1/$B$16)),0)&amp;" g"</f>
        <v xml:space="preserve"> dont farine 429 g + 71 g du levain, soit 500 g et eau de source 279 g + 71 g du levain, soit 350 g</v>
      </c>
    </row>
    <row r="26" spans="1:8" x14ac:dyDescent="0.25">
      <c r="A26" s="10"/>
      <c r="B26" s="7"/>
      <c r="C26" s="24"/>
    </row>
    <row r="27" spans="1:8" ht="14.25" x14ac:dyDescent="0.25">
      <c r="A27" s="26" t="s">
        <v>18</v>
      </c>
      <c r="E27" s="23"/>
    </row>
    <row r="28" spans="1:8" ht="12.75" customHeight="1" x14ac:dyDescent="0.25">
      <c r="A28" s="25" t="s">
        <v>19</v>
      </c>
    </row>
    <row r="29" spans="1:8" x14ac:dyDescent="0.25">
      <c r="A29" s="25" t="s">
        <v>17</v>
      </c>
    </row>
    <row r="30" spans="1:8" x14ac:dyDescent="0.25">
      <c r="D30" s="24"/>
    </row>
  </sheetData>
  <sheetProtection password="A7CF" sheet="1" objects="1" scenarios="1" selectLockedCells="1"/>
  <mergeCells count="4">
    <mergeCell ref="A3:C3"/>
    <mergeCell ref="A4:C4"/>
    <mergeCell ref="A14:E14"/>
    <mergeCell ref="C17:D17"/>
  </mergeCells>
  <pageMargins left="0.7" right="0.7" top="0.75" bottom="0.75" header="0.3" footer="0.3"/>
  <pageSetup paperSize="0" orientation="portrait" horizontalDpi="0" verticalDpi="0" copie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2020-04-07T09:34:01Z</dcterms:modified>
</cp:coreProperties>
</file>